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failid.intra.rmv\KUM\RKK\Riin.Kivinurm\Documents\Finantsjuht\Eelarve ERK\2024_ERK_eelarve\"/>
    </mc:Choice>
  </mc:AlternateContent>
  <xr:revisionPtr revIDLastSave="0" documentId="13_ncr:1_{FA49D893-391C-410A-A631-73B520984510}" xr6:coauthVersionLast="47" xr6:coauthVersionMax="47" xr10:uidLastSave="{00000000-0000-0000-0000-000000000000}"/>
  <bookViews>
    <workbookView xWindow="16980" yWindow="0" windowWidth="20640" windowHeight="16680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1" l="1"/>
  <c r="K36" i="1"/>
  <c r="K28" i="1"/>
  <c r="K23" i="1"/>
  <c r="K41" i="1" l="1"/>
  <c r="K37" i="1" l="1"/>
  <c r="K42" i="1" s="1"/>
</calcChain>
</file>

<file path=xl/sharedStrings.xml><?xml version="1.0" encoding="utf-8"?>
<sst xmlns="http://schemas.openxmlformats.org/spreadsheetml/2006/main" count="274" uniqueCount="74">
  <si>
    <t>Aasta</t>
  </si>
  <si>
    <t>Programmi tegevus</t>
  </si>
  <si>
    <t>Teenus</t>
  </si>
  <si>
    <t>Liik</t>
  </si>
  <si>
    <t>Konto (2)</t>
  </si>
  <si>
    <t>Objekt</t>
  </si>
  <si>
    <t>Ressurss</t>
  </si>
  <si>
    <t>KInnitatud eelarve</t>
  </si>
  <si>
    <t>KU010204</t>
  </si>
  <si>
    <t>KU01020406</t>
  </si>
  <si>
    <t>20</t>
  </si>
  <si>
    <t>45</t>
  </si>
  <si>
    <t/>
  </si>
  <si>
    <t>ATM50-6001</t>
  </si>
  <si>
    <t>OKM50-3015</t>
  </si>
  <si>
    <t>OKM50-6008</t>
  </si>
  <si>
    <t>OKM50-6009</t>
  </si>
  <si>
    <t>OKM50-6023</t>
  </si>
  <si>
    <t>OKM50-6025</t>
  </si>
  <si>
    <t>OKM50-6031</t>
  </si>
  <si>
    <t>OKM50-6033</t>
  </si>
  <si>
    <t>OKM50-6034</t>
  </si>
  <si>
    <t>OKM50-6035</t>
  </si>
  <si>
    <t>ATM50-6005</t>
  </si>
  <si>
    <t>ATM50-6340</t>
  </si>
  <si>
    <t>ATM50-6341</t>
  </si>
  <si>
    <t>OKM50-6036</t>
  </si>
  <si>
    <t>50</t>
  </si>
  <si>
    <t>55</t>
  </si>
  <si>
    <t>44</t>
  </si>
  <si>
    <t>KU01020407</t>
  </si>
  <si>
    <t>KU01020408</t>
  </si>
  <si>
    <t>KU01020409</t>
  </si>
  <si>
    <t>10</t>
  </si>
  <si>
    <t>Ressurssi nimetus</t>
  </si>
  <si>
    <t>Teenuse nimetus</t>
  </si>
  <si>
    <t>Majanduslik sisu</t>
  </si>
  <si>
    <t>Toetused</t>
  </si>
  <si>
    <t>Tulud</t>
  </si>
  <si>
    <t>Tegevuskulud</t>
  </si>
  <si>
    <t>Kokku KU01020408</t>
  </si>
  <si>
    <t>Kokku KU01020409</t>
  </si>
  <si>
    <t>Kokku KU010204</t>
  </si>
  <si>
    <t>Kokku KU01020407</t>
  </si>
  <si>
    <t>Programmiväline</t>
  </si>
  <si>
    <t>Käibemaksukulu</t>
  </si>
  <si>
    <t>SE000028</t>
  </si>
  <si>
    <t>Vahendid Riigi Kinnisvara Aktsiaseltsile</t>
  </si>
  <si>
    <t>Kokku programmiväline</t>
  </si>
  <si>
    <t>Kulud kokku</t>
  </si>
  <si>
    <t>Rahvakultuuri ja VKP toetuste rakendamine</t>
  </si>
  <si>
    <t>Kokku KU01020406</t>
  </si>
  <si>
    <t>Koolitustegevus rahvakultuuri ja VKP valdkonnas</t>
  </si>
  <si>
    <t xml:space="preserve">Valdkondlike võrgustike koordineerimine
</t>
  </si>
  <si>
    <t>RAKU ja VAKU andmebaasi teenus</t>
  </si>
  <si>
    <t>Eesti Rahvarõivas</t>
  </si>
  <si>
    <t>Etenduskunstide regionaalse kättesaadavuse toetused "Teater Maal"</t>
  </si>
  <si>
    <t xml:space="preserve">Eesti Rahvatantsukeskus MTÜ - Meeste tantsupidu </t>
  </si>
  <si>
    <t>Folklooriselts Jõgevahe pere MTÜ - Naiste tantsupidu</t>
  </si>
  <si>
    <t>Folkloorifestivalide toetamine</t>
  </si>
  <si>
    <t>Kihnu Kultuuriruumi toetamine</t>
  </si>
  <si>
    <t>Mulgimaa pärimuskultuuri toetamine</t>
  </si>
  <si>
    <t>Peipsiveere pärimuskultuuri toetamine</t>
  </si>
  <si>
    <t>Rahvakultuuri valdkonna partnerorganisatsioonide toetamine</t>
  </si>
  <si>
    <t>Saarte pärimuskultuuri toetamine</t>
  </si>
  <si>
    <t>Setomaa pärimuskultuuri toetamine</t>
  </si>
  <si>
    <t>Vana Võromaa pärimuskultuuri toetamine</t>
  </si>
  <si>
    <t>Virumaa pärimuskultuuri toetamine</t>
  </si>
  <si>
    <t>Eraldised piirkondlikele kultuuriprojektidele</t>
  </si>
  <si>
    <t>ATM50-6343</t>
  </si>
  <si>
    <t>Laulu- ja tantsupeo kollektivijuhtide palgatoetus</t>
  </si>
  <si>
    <t>Eesti Rahvakultuuri Keskuse 2024.aasta eelarve teenuste lõikes</t>
  </si>
  <si>
    <t>Ühepuulootsiku Ühing MTÜ - tegevustoetus</t>
  </si>
  <si>
    <t>ATM50-6345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</si>
</sst>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charset val="186"/>
      <scheme val="minor"/>
    </font>
    <font>
      <sz val="10"/>
      <name val="MS Sans Serif"/>
      <family val="2"/>
      <charset val="186"/>
    </font>
    <font>
      <sz val="9"/>
      <name val="Arial"/>
      <family val="2"/>
      <charset val="186"/>
    </font>
    <font>
      <sz val="10"/>
      <color indexed="8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b/>
      <sz val="9"/>
      <name val="Arial"/>
      <family val="2"/>
      <charset val="186"/>
    </font>
    <font>
      <b/>
      <sz val="11"/>
      <color rgb="FF0070C0"/>
      <name val="Calibri"/>
      <family val="2"/>
      <charset val="186"/>
      <scheme val="minor"/>
    </font>
    <font>
      <b/>
      <sz val="10"/>
      <color rgb="FF0070C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3" fontId="6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0" xfId="0" quotePrefix="1" applyFont="1" applyFill="1" applyAlignment="1">
      <alignment horizontal="left" vertical="top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left" vertical="top"/>
    </xf>
    <xf numFmtId="0" fontId="4" fillId="0" borderId="0" xfId="1" applyNumberFormat="1" applyFont="1" applyFill="1" applyBorder="1" applyAlignment="1">
      <alignment vertical="top"/>
    </xf>
    <xf numFmtId="0" fontId="0" fillId="0" borderId="0" xfId="0" quotePrefix="1" applyAlignment="1">
      <alignment vertical="top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9" fillId="0" borderId="2" xfId="0" applyFont="1" applyBorder="1" applyAlignment="1">
      <alignment vertical="top"/>
    </xf>
    <xf numFmtId="0" fontId="10" fillId="0" borderId="2" xfId="1" applyNumberFormat="1" applyFont="1" applyFill="1" applyBorder="1" applyAlignment="1">
      <alignment vertical="top"/>
    </xf>
    <xf numFmtId="0" fontId="9" fillId="0" borderId="0" xfId="0" applyFont="1" applyAlignment="1">
      <alignment vertical="top"/>
    </xf>
    <xf numFmtId="0" fontId="11" fillId="0" borderId="2" xfId="0" applyFont="1" applyBorder="1" applyAlignment="1">
      <alignment vertical="top"/>
    </xf>
    <xf numFmtId="0" fontId="11" fillId="0" borderId="0" xfId="0" applyFont="1" applyAlignment="1">
      <alignment vertical="top"/>
    </xf>
    <xf numFmtId="0" fontId="11" fillId="0" borderId="2" xfId="0" applyFont="1" applyFill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2" xfId="0" applyFont="1" applyBorder="1" applyAlignment="1">
      <alignment vertical="top" wrapText="1"/>
    </xf>
    <xf numFmtId="43" fontId="1" fillId="0" borderId="0" xfId="2" applyFont="1" applyFill="1" applyAlignment="1">
      <alignment vertical="top"/>
    </xf>
    <xf numFmtId="43" fontId="0" fillId="0" borderId="0" xfId="2" applyFont="1" applyFill="1" applyBorder="1" applyAlignment="1">
      <alignment vertical="top"/>
    </xf>
    <xf numFmtId="0" fontId="0" fillId="0" borderId="0" xfId="0" quotePrefix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Fill="1" applyAlignment="1">
      <alignment vertical="top"/>
    </xf>
    <xf numFmtId="0" fontId="1" fillId="0" borderId="3" xfId="0" applyFont="1" applyFill="1" applyBorder="1" applyAlignment="1">
      <alignment vertical="top"/>
    </xf>
    <xf numFmtId="43" fontId="0" fillId="0" borderId="0" xfId="2" applyFont="1" applyFill="1" applyAlignment="1">
      <alignment vertical="top"/>
    </xf>
    <xf numFmtId="43" fontId="5" fillId="0" borderId="0" xfId="2" applyFont="1" applyFill="1" applyAlignment="1">
      <alignment vertical="top"/>
    </xf>
    <xf numFmtId="43" fontId="9" fillId="0" borderId="3" xfId="2" applyFont="1" applyFill="1" applyBorder="1" applyAlignment="1">
      <alignment vertical="top"/>
    </xf>
    <xf numFmtId="43" fontId="11" fillId="0" borderId="3" xfId="2" applyFont="1" applyFill="1" applyBorder="1" applyAlignment="1">
      <alignment vertical="top"/>
    </xf>
    <xf numFmtId="0" fontId="0" fillId="0" borderId="0" xfId="0" applyFill="1"/>
    <xf numFmtId="0" fontId="8" fillId="0" borderId="1" xfId="0" quotePrefix="1" applyFont="1" applyFill="1" applyBorder="1" applyAlignment="1">
      <alignment horizontal="left" vertical="top"/>
    </xf>
    <xf numFmtId="0" fontId="11" fillId="0" borderId="1" xfId="0" quotePrefix="1" applyFont="1" applyFill="1" applyBorder="1" applyAlignment="1">
      <alignment horizontal="left" vertical="top"/>
    </xf>
  </cellXfs>
  <cellStyles count="3">
    <cellStyle name="Comma" xfId="2" builtinId="3"/>
    <cellStyle name="Normaallaad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tabSelected="1" zoomScale="69" zoomScaleNormal="69" workbookViewId="0">
      <pane ySplit="2" topLeftCell="A10" activePane="bottomLeft" state="frozen"/>
      <selection pane="bottomLeft" activeCell="M48" sqref="M48"/>
    </sheetView>
  </sheetViews>
  <sheetFormatPr defaultRowHeight="14.4"/>
  <cols>
    <col min="1" max="1" width="5.44140625" customWidth="1"/>
    <col min="2" max="2" width="22.33203125" customWidth="1"/>
    <col min="3" max="3" width="21.21875" customWidth="1"/>
    <col min="4" max="4" width="36.44140625" customWidth="1"/>
    <col min="5" max="5" width="6.88671875" customWidth="1"/>
    <col min="6" max="6" width="7.77734375" customWidth="1"/>
    <col min="7" max="7" width="17" customWidth="1"/>
    <col min="8" max="8" width="10.44140625" customWidth="1"/>
    <col min="9" max="9" width="13" customWidth="1"/>
    <col min="10" max="10" width="34.88671875" customWidth="1"/>
    <col min="11" max="11" width="16.109375" style="31" customWidth="1"/>
    <col min="14" max="14" width="15.21875" customWidth="1"/>
  </cols>
  <sheetData>
    <row r="1" spans="1:11" s="2" customFormat="1" ht="30" customHeight="1" thickBot="1">
      <c r="B1" s="2" t="s">
        <v>71</v>
      </c>
      <c r="K1" s="25"/>
    </row>
    <row r="2" spans="1:11" s="5" customFormat="1" ht="15" thickBot="1">
      <c r="A2" s="3" t="s">
        <v>0</v>
      </c>
      <c r="B2" s="4" t="s">
        <v>1</v>
      </c>
      <c r="C2" s="4" t="s">
        <v>2</v>
      </c>
      <c r="D2" s="4" t="s">
        <v>35</v>
      </c>
      <c r="E2" s="4" t="s">
        <v>3</v>
      </c>
      <c r="F2" s="4" t="s">
        <v>4</v>
      </c>
      <c r="G2" s="4" t="s">
        <v>36</v>
      </c>
      <c r="H2" s="4" t="s">
        <v>5</v>
      </c>
      <c r="I2" s="4" t="s">
        <v>6</v>
      </c>
      <c r="J2" s="4" t="s">
        <v>34</v>
      </c>
      <c r="K2" s="26" t="s">
        <v>7</v>
      </c>
    </row>
    <row r="3" spans="1:11" s="7" customFormat="1">
      <c r="A3" s="6">
        <v>2024</v>
      </c>
      <c r="B3" s="7" t="s">
        <v>44</v>
      </c>
      <c r="E3" s="8">
        <v>44</v>
      </c>
      <c r="F3" s="8">
        <v>32</v>
      </c>
      <c r="G3" s="7" t="s">
        <v>38</v>
      </c>
      <c r="K3" s="21">
        <v>55000</v>
      </c>
    </row>
    <row r="4" spans="1:11" s="2" customFormat="1" ht="41.25" customHeight="1">
      <c r="A4" s="6">
        <v>2024</v>
      </c>
      <c r="B4" s="2" t="s">
        <v>8</v>
      </c>
      <c r="C4" s="2" t="s">
        <v>9</v>
      </c>
      <c r="D4" s="9" t="s">
        <v>50</v>
      </c>
      <c r="E4" s="2" t="s">
        <v>10</v>
      </c>
      <c r="F4" s="2" t="s">
        <v>11</v>
      </c>
      <c r="G4" s="2" t="s">
        <v>37</v>
      </c>
      <c r="I4" s="2" t="s">
        <v>14</v>
      </c>
      <c r="J4" s="1" t="s">
        <v>56</v>
      </c>
      <c r="K4" s="27">
        <v>156250</v>
      </c>
    </row>
    <row r="5" spans="1:11" s="2" customFormat="1">
      <c r="A5" s="6">
        <v>2024</v>
      </c>
      <c r="B5" s="2" t="s">
        <v>8</v>
      </c>
      <c r="C5" s="2" t="s">
        <v>9</v>
      </c>
      <c r="D5" s="9" t="s">
        <v>50</v>
      </c>
      <c r="E5" s="2" t="s">
        <v>10</v>
      </c>
      <c r="F5" s="2" t="s">
        <v>11</v>
      </c>
      <c r="G5" s="2" t="s">
        <v>37</v>
      </c>
      <c r="I5" s="2" t="s">
        <v>15</v>
      </c>
      <c r="J5" s="1" t="s">
        <v>65</v>
      </c>
      <c r="K5" s="27">
        <v>199737</v>
      </c>
    </row>
    <row r="6" spans="1:11" s="2" customFormat="1">
      <c r="A6" s="6">
        <v>2024</v>
      </c>
      <c r="B6" s="2" t="s">
        <v>8</v>
      </c>
      <c r="C6" s="2" t="s">
        <v>9</v>
      </c>
      <c r="D6" s="9" t="s">
        <v>50</v>
      </c>
      <c r="E6" s="2" t="s">
        <v>10</v>
      </c>
      <c r="F6" s="2" t="s">
        <v>11</v>
      </c>
      <c r="G6" s="2" t="s">
        <v>37</v>
      </c>
      <c r="I6" s="2" t="s">
        <v>16</v>
      </c>
      <c r="J6" s="1" t="s">
        <v>59</v>
      </c>
      <c r="K6" s="27">
        <v>32196</v>
      </c>
    </row>
    <row r="7" spans="1:11" s="2" customFormat="1">
      <c r="A7" s="6">
        <v>2024</v>
      </c>
      <c r="B7" s="2" t="s">
        <v>8</v>
      </c>
      <c r="C7" s="2" t="s">
        <v>9</v>
      </c>
      <c r="D7" s="9" t="s">
        <v>50</v>
      </c>
      <c r="E7" s="2" t="s">
        <v>10</v>
      </c>
      <c r="F7" s="2" t="s">
        <v>11</v>
      </c>
      <c r="G7" s="2" t="s">
        <v>37</v>
      </c>
      <c r="I7" s="2" t="s">
        <v>17</v>
      </c>
      <c r="J7" s="1" t="s">
        <v>60</v>
      </c>
      <c r="K7" s="27">
        <v>115272</v>
      </c>
    </row>
    <row r="8" spans="1:11" s="2" customFormat="1">
      <c r="A8" s="6">
        <v>2024</v>
      </c>
      <c r="B8" s="2" t="s">
        <v>8</v>
      </c>
      <c r="C8" s="2" t="s">
        <v>9</v>
      </c>
      <c r="D8" s="9" t="s">
        <v>50</v>
      </c>
      <c r="E8" s="2" t="s">
        <v>10</v>
      </c>
      <c r="F8" s="2" t="s">
        <v>11</v>
      </c>
      <c r="G8" s="2" t="s">
        <v>37</v>
      </c>
      <c r="I8" s="2" t="s">
        <v>18</v>
      </c>
      <c r="J8" s="1" t="s">
        <v>64</v>
      </c>
      <c r="K8" s="27">
        <v>83772</v>
      </c>
    </row>
    <row r="9" spans="1:11" s="2" customFormat="1">
      <c r="A9" s="6">
        <v>2024</v>
      </c>
      <c r="B9" s="2" t="s">
        <v>8</v>
      </c>
      <c r="C9" s="2" t="s">
        <v>9</v>
      </c>
      <c r="D9" s="9" t="s">
        <v>50</v>
      </c>
      <c r="E9" s="2" t="s">
        <v>10</v>
      </c>
      <c r="F9" s="2" t="s">
        <v>11</v>
      </c>
      <c r="G9" s="2" t="s">
        <v>37</v>
      </c>
      <c r="I9" s="2" t="s">
        <v>19</v>
      </c>
      <c r="J9" s="1" t="s">
        <v>62</v>
      </c>
      <c r="K9" s="27">
        <v>51323</v>
      </c>
    </row>
    <row r="10" spans="1:11" s="2" customFormat="1">
      <c r="A10" s="6">
        <v>2024</v>
      </c>
      <c r="B10" s="2" t="s">
        <v>8</v>
      </c>
      <c r="C10" s="2" t="s">
        <v>9</v>
      </c>
      <c r="D10" s="9" t="s">
        <v>50</v>
      </c>
      <c r="E10" s="2" t="s">
        <v>10</v>
      </c>
      <c r="F10" s="2" t="s">
        <v>11</v>
      </c>
      <c r="G10" s="2" t="s">
        <v>37</v>
      </c>
      <c r="I10" s="2" t="s">
        <v>20</v>
      </c>
      <c r="J10" s="1" t="s">
        <v>61</v>
      </c>
      <c r="K10" s="27">
        <v>122389</v>
      </c>
    </row>
    <row r="11" spans="1:11" s="2" customFormat="1" ht="27.6" customHeight="1">
      <c r="A11" s="6">
        <v>2024</v>
      </c>
      <c r="B11" s="2" t="s">
        <v>8</v>
      </c>
      <c r="C11" s="2" t="s">
        <v>9</v>
      </c>
      <c r="D11" s="9" t="s">
        <v>50</v>
      </c>
      <c r="E11" s="2" t="s">
        <v>10</v>
      </c>
      <c r="F11" s="2" t="s">
        <v>11</v>
      </c>
      <c r="G11" s="2" t="s">
        <v>37</v>
      </c>
      <c r="I11" s="2" t="s">
        <v>21</v>
      </c>
      <c r="J11" s="1" t="s">
        <v>66</v>
      </c>
      <c r="K11" s="27">
        <v>110000</v>
      </c>
    </row>
    <row r="12" spans="1:11" s="2" customFormat="1">
      <c r="A12" s="6">
        <v>2024</v>
      </c>
      <c r="B12" s="2" t="s">
        <v>8</v>
      </c>
      <c r="C12" s="2" t="s">
        <v>9</v>
      </c>
      <c r="D12" s="9" t="s">
        <v>50</v>
      </c>
      <c r="E12" s="2" t="s">
        <v>10</v>
      </c>
      <c r="F12" s="2" t="s">
        <v>11</v>
      </c>
      <c r="G12" s="2" t="s">
        <v>37</v>
      </c>
      <c r="I12" s="2" t="s">
        <v>22</v>
      </c>
      <c r="J12" s="1" t="s">
        <v>67</v>
      </c>
      <c r="K12" s="27">
        <v>73722</v>
      </c>
    </row>
    <row r="13" spans="1:11" s="2" customFormat="1" ht="27.6">
      <c r="A13" s="6">
        <v>2024</v>
      </c>
      <c r="B13" s="2" t="s">
        <v>8</v>
      </c>
      <c r="C13" s="2" t="s">
        <v>9</v>
      </c>
      <c r="D13" s="9" t="s">
        <v>50</v>
      </c>
      <c r="E13" s="2" t="s">
        <v>10</v>
      </c>
      <c r="F13" s="2" t="s">
        <v>11</v>
      </c>
      <c r="G13" s="2" t="s">
        <v>37</v>
      </c>
      <c r="I13" s="2" t="s">
        <v>23</v>
      </c>
      <c r="J13" s="1" t="s">
        <v>63</v>
      </c>
      <c r="K13" s="27">
        <v>634860</v>
      </c>
    </row>
    <row r="14" spans="1:11" s="2" customFormat="1" ht="27.6">
      <c r="A14" s="6">
        <v>2024</v>
      </c>
      <c r="B14" s="2" t="s">
        <v>8</v>
      </c>
      <c r="C14" s="2" t="s">
        <v>9</v>
      </c>
      <c r="D14" s="9" t="s">
        <v>50</v>
      </c>
      <c r="E14" s="2" t="s">
        <v>10</v>
      </c>
      <c r="F14" s="2" t="s">
        <v>11</v>
      </c>
      <c r="G14" s="2" t="s">
        <v>37</v>
      </c>
      <c r="I14" s="2" t="s">
        <v>24</v>
      </c>
      <c r="J14" s="1" t="s">
        <v>57</v>
      </c>
      <c r="K14" s="27">
        <v>13750</v>
      </c>
    </row>
    <row r="15" spans="1:11" s="2" customFormat="1" ht="27.6">
      <c r="A15" s="6">
        <v>2024</v>
      </c>
      <c r="B15" s="2" t="s">
        <v>8</v>
      </c>
      <c r="C15" s="2" t="s">
        <v>9</v>
      </c>
      <c r="D15" s="9" t="s">
        <v>50</v>
      </c>
      <c r="E15" s="2" t="s">
        <v>10</v>
      </c>
      <c r="F15" s="2" t="s">
        <v>11</v>
      </c>
      <c r="G15" s="2" t="s">
        <v>37</v>
      </c>
      <c r="I15" s="2" t="s">
        <v>25</v>
      </c>
      <c r="J15" s="1" t="s">
        <v>58</v>
      </c>
      <c r="K15" s="27">
        <v>13750</v>
      </c>
    </row>
    <row r="16" spans="1:11" s="2" customFormat="1">
      <c r="A16" s="6">
        <v>2024</v>
      </c>
      <c r="B16" s="2" t="s">
        <v>8</v>
      </c>
      <c r="C16" s="2" t="s">
        <v>9</v>
      </c>
      <c r="D16" s="9" t="s">
        <v>50</v>
      </c>
      <c r="E16" s="2" t="s">
        <v>10</v>
      </c>
      <c r="F16" s="2" t="s">
        <v>11</v>
      </c>
      <c r="G16" s="2" t="s">
        <v>37</v>
      </c>
      <c r="I16" s="2" t="s">
        <v>26</v>
      </c>
      <c r="J16" s="1" t="s">
        <v>55</v>
      </c>
      <c r="K16" s="27">
        <v>39484</v>
      </c>
    </row>
    <row r="17" spans="1:13" s="2" customFormat="1" ht="27.6">
      <c r="A17" s="6">
        <v>2024</v>
      </c>
      <c r="B17" s="2" t="s">
        <v>8</v>
      </c>
      <c r="C17" s="2" t="s">
        <v>9</v>
      </c>
      <c r="D17" s="9" t="s">
        <v>50</v>
      </c>
      <c r="E17" s="10" t="s">
        <v>10</v>
      </c>
      <c r="F17" s="10" t="s">
        <v>11</v>
      </c>
      <c r="G17" s="2" t="s">
        <v>37</v>
      </c>
      <c r="I17" s="2" t="s">
        <v>69</v>
      </c>
      <c r="J17" s="11" t="s">
        <v>70</v>
      </c>
      <c r="K17" s="28">
        <v>2560000</v>
      </c>
    </row>
    <row r="18" spans="1:13" s="2" customFormat="1" ht="27.6">
      <c r="A18" s="6">
        <v>2024</v>
      </c>
      <c r="B18" s="2" t="s">
        <v>8</v>
      </c>
      <c r="C18" s="2" t="s">
        <v>9</v>
      </c>
      <c r="D18" s="9" t="s">
        <v>50</v>
      </c>
      <c r="E18" s="10" t="s">
        <v>10</v>
      </c>
      <c r="F18" s="2" t="s">
        <v>11</v>
      </c>
      <c r="G18" s="2" t="s">
        <v>37</v>
      </c>
      <c r="I18" s="2" t="s">
        <v>13</v>
      </c>
      <c r="J18" s="1" t="s">
        <v>68</v>
      </c>
      <c r="K18" s="27">
        <v>266912</v>
      </c>
    </row>
    <row r="19" spans="1:13" s="2" customFormat="1" ht="27.6">
      <c r="A19" s="6">
        <v>2024</v>
      </c>
      <c r="B19" s="2" t="s">
        <v>8</v>
      </c>
      <c r="C19" s="2" t="s">
        <v>9</v>
      </c>
      <c r="D19" s="9" t="s">
        <v>50</v>
      </c>
      <c r="E19" s="23">
        <v>20</v>
      </c>
      <c r="F19" s="24">
        <v>45</v>
      </c>
      <c r="G19" s="2" t="s">
        <v>37</v>
      </c>
      <c r="I19" s="2" t="s">
        <v>73</v>
      </c>
      <c r="J19" s="1" t="s">
        <v>72</v>
      </c>
      <c r="K19" s="27">
        <v>15000</v>
      </c>
      <c r="L19" s="15"/>
      <c r="M19" s="15"/>
    </row>
    <row r="20" spans="1:13" s="2" customFormat="1">
      <c r="A20" s="6">
        <v>2024</v>
      </c>
      <c r="B20" s="2" t="s">
        <v>8</v>
      </c>
      <c r="C20" s="2" t="s">
        <v>9</v>
      </c>
      <c r="D20" s="9" t="s">
        <v>50</v>
      </c>
      <c r="E20" s="2" t="s">
        <v>10</v>
      </c>
      <c r="F20" s="2" t="s">
        <v>27</v>
      </c>
      <c r="G20" s="2" t="s">
        <v>39</v>
      </c>
      <c r="H20" s="2" t="s">
        <v>12</v>
      </c>
      <c r="I20" s="2" t="s">
        <v>12</v>
      </c>
      <c r="K20" s="27">
        <v>335317</v>
      </c>
    </row>
    <row r="21" spans="1:13" s="2" customFormat="1">
      <c r="A21" s="6">
        <v>2024</v>
      </c>
      <c r="B21" s="2" t="s">
        <v>8</v>
      </c>
      <c r="C21" s="2" t="s">
        <v>9</v>
      </c>
      <c r="D21" s="9" t="s">
        <v>50</v>
      </c>
      <c r="E21" s="2" t="s">
        <v>10</v>
      </c>
      <c r="F21" s="2" t="s">
        <v>28</v>
      </c>
      <c r="G21" s="2" t="s">
        <v>39</v>
      </c>
      <c r="H21" s="2" t="s">
        <v>12</v>
      </c>
      <c r="I21" s="2" t="s">
        <v>12</v>
      </c>
      <c r="K21" s="27">
        <v>126347</v>
      </c>
    </row>
    <row r="22" spans="1:13" s="2" customFormat="1" ht="15" thickBot="1">
      <c r="A22" s="6">
        <v>2024</v>
      </c>
      <c r="B22" s="2" t="s">
        <v>8</v>
      </c>
      <c r="C22" s="2" t="s">
        <v>9</v>
      </c>
      <c r="D22" s="9" t="s">
        <v>50</v>
      </c>
      <c r="E22" s="2" t="s">
        <v>29</v>
      </c>
      <c r="F22" s="2" t="s">
        <v>27</v>
      </c>
      <c r="G22" s="2" t="s">
        <v>39</v>
      </c>
      <c r="H22" s="2" t="s">
        <v>12</v>
      </c>
      <c r="I22" s="2" t="s">
        <v>12</v>
      </c>
      <c r="K22" s="27">
        <v>300</v>
      </c>
    </row>
    <row r="23" spans="1:13" s="15" customFormat="1" ht="15" thickBot="1">
      <c r="A23" s="32">
        <v>2024</v>
      </c>
      <c r="B23" s="13" t="s">
        <v>8</v>
      </c>
      <c r="C23" s="13" t="s">
        <v>51</v>
      </c>
      <c r="D23" s="14" t="s">
        <v>50</v>
      </c>
      <c r="E23" s="13"/>
      <c r="F23" s="13"/>
      <c r="G23" s="13"/>
      <c r="H23" s="13"/>
      <c r="I23" s="13"/>
      <c r="J23" s="13"/>
      <c r="K23" s="29">
        <f>SUM(K4:K22)</f>
        <v>4950381</v>
      </c>
    </row>
    <row r="24" spans="1:13" s="2" customFormat="1">
      <c r="A24" s="6">
        <v>2024</v>
      </c>
      <c r="B24" s="2" t="s">
        <v>8</v>
      </c>
      <c r="C24" s="2" t="s">
        <v>30</v>
      </c>
      <c r="D24" s="9" t="s">
        <v>52</v>
      </c>
      <c r="E24" s="2" t="s">
        <v>10</v>
      </c>
      <c r="F24" s="2" t="s">
        <v>27</v>
      </c>
      <c r="G24" s="2" t="s">
        <v>39</v>
      </c>
      <c r="H24" s="2" t="s">
        <v>12</v>
      </c>
      <c r="I24" s="2" t="s">
        <v>12</v>
      </c>
      <c r="K24" s="22">
        <v>149758</v>
      </c>
    </row>
    <row r="25" spans="1:13" s="2" customFormat="1">
      <c r="A25" s="6">
        <v>2024</v>
      </c>
      <c r="B25" s="2" t="s">
        <v>8</v>
      </c>
      <c r="C25" s="2" t="s">
        <v>30</v>
      </c>
      <c r="D25" s="9" t="s">
        <v>52</v>
      </c>
      <c r="E25" s="2" t="s">
        <v>10</v>
      </c>
      <c r="F25" s="2" t="s">
        <v>28</v>
      </c>
      <c r="G25" s="2" t="s">
        <v>39</v>
      </c>
      <c r="H25" s="2" t="s">
        <v>12</v>
      </c>
      <c r="I25" s="2" t="s">
        <v>12</v>
      </c>
      <c r="K25" s="22">
        <v>102282.63</v>
      </c>
    </row>
    <row r="26" spans="1:13" s="2" customFormat="1">
      <c r="A26" s="6">
        <v>2024</v>
      </c>
      <c r="B26" s="2" t="s">
        <v>8</v>
      </c>
      <c r="C26" s="2" t="s">
        <v>30</v>
      </c>
      <c r="D26" s="9" t="s">
        <v>52</v>
      </c>
      <c r="E26" s="2" t="s">
        <v>29</v>
      </c>
      <c r="F26" s="2" t="s">
        <v>27</v>
      </c>
      <c r="G26" s="2" t="s">
        <v>39</v>
      </c>
      <c r="H26" s="2" t="s">
        <v>12</v>
      </c>
      <c r="I26" s="2" t="s">
        <v>12</v>
      </c>
      <c r="K26" s="22">
        <v>21250</v>
      </c>
    </row>
    <row r="27" spans="1:13" s="2" customFormat="1" ht="15" thickBot="1">
      <c r="A27" s="6">
        <v>2024</v>
      </c>
      <c r="B27" s="2" t="s">
        <v>8</v>
      </c>
      <c r="C27" s="2" t="s">
        <v>30</v>
      </c>
      <c r="D27" s="9" t="s">
        <v>52</v>
      </c>
      <c r="E27" s="2" t="s">
        <v>29</v>
      </c>
      <c r="F27" s="2" t="s">
        <v>28</v>
      </c>
      <c r="G27" s="2" t="s">
        <v>39</v>
      </c>
      <c r="H27" s="2" t="s">
        <v>12</v>
      </c>
      <c r="I27" s="2" t="s">
        <v>12</v>
      </c>
      <c r="K27" s="22">
        <v>31000</v>
      </c>
    </row>
    <row r="28" spans="1:13" s="15" customFormat="1" ht="15" thickBot="1">
      <c r="A28" s="32">
        <v>2024</v>
      </c>
      <c r="B28" s="13" t="s">
        <v>8</v>
      </c>
      <c r="C28" s="13" t="s">
        <v>43</v>
      </c>
      <c r="D28" s="14" t="s">
        <v>52</v>
      </c>
      <c r="E28" s="13"/>
      <c r="F28" s="13"/>
      <c r="G28" s="13"/>
      <c r="H28" s="13"/>
      <c r="I28" s="13"/>
      <c r="J28" s="13"/>
      <c r="K28" s="29">
        <f>SUM(K24:K27)</f>
        <v>304290.63</v>
      </c>
    </row>
    <row r="29" spans="1:13" s="2" customFormat="1">
      <c r="A29" s="6">
        <v>2024</v>
      </c>
      <c r="B29" s="2" t="s">
        <v>8</v>
      </c>
      <c r="C29" s="2" t="s">
        <v>31</v>
      </c>
      <c r="D29" s="9" t="s">
        <v>53</v>
      </c>
      <c r="E29" s="2" t="s">
        <v>10</v>
      </c>
      <c r="F29" s="2" t="s">
        <v>27</v>
      </c>
      <c r="G29" s="2" t="s">
        <v>39</v>
      </c>
      <c r="H29" s="2" t="s">
        <v>12</v>
      </c>
      <c r="I29" s="2" t="s">
        <v>12</v>
      </c>
      <c r="K29" s="22">
        <v>283915</v>
      </c>
    </row>
    <row r="30" spans="1:13" s="2" customFormat="1">
      <c r="A30" s="6">
        <v>2024</v>
      </c>
      <c r="B30" s="2" t="s">
        <v>8</v>
      </c>
      <c r="C30" s="2" t="s">
        <v>31</v>
      </c>
      <c r="D30" s="9" t="s">
        <v>53</v>
      </c>
      <c r="E30" s="2" t="s">
        <v>10</v>
      </c>
      <c r="F30" s="2" t="s">
        <v>28</v>
      </c>
      <c r="G30" s="2" t="s">
        <v>39</v>
      </c>
      <c r="H30" s="2" t="s">
        <v>12</v>
      </c>
      <c r="I30" s="2" t="s">
        <v>12</v>
      </c>
      <c r="K30" s="22">
        <v>85022</v>
      </c>
    </row>
    <row r="31" spans="1:13" s="2" customFormat="1" ht="15" thickBot="1">
      <c r="A31" s="6">
        <v>2024</v>
      </c>
      <c r="B31" s="2" t="s">
        <v>8</v>
      </c>
      <c r="C31" s="2" t="s">
        <v>31</v>
      </c>
      <c r="D31" s="9" t="s">
        <v>53</v>
      </c>
      <c r="E31" s="2" t="s">
        <v>29</v>
      </c>
      <c r="F31" s="2" t="s">
        <v>27</v>
      </c>
      <c r="G31" s="2" t="s">
        <v>39</v>
      </c>
      <c r="H31" s="2" t="s">
        <v>12</v>
      </c>
      <c r="I31" s="2" t="s">
        <v>12</v>
      </c>
      <c r="K31" s="22">
        <v>250</v>
      </c>
    </row>
    <row r="32" spans="1:13" s="15" customFormat="1" ht="15" thickBot="1">
      <c r="A32" s="32">
        <v>2024</v>
      </c>
      <c r="B32" s="13" t="s">
        <v>8</v>
      </c>
      <c r="C32" s="13" t="s">
        <v>40</v>
      </c>
      <c r="D32" s="14" t="s">
        <v>53</v>
      </c>
      <c r="E32" s="13"/>
      <c r="F32" s="13"/>
      <c r="G32" s="13"/>
      <c r="H32" s="13"/>
      <c r="I32" s="13"/>
      <c r="J32" s="13"/>
      <c r="K32" s="29">
        <f>SUM(K29:K31)</f>
        <v>369187</v>
      </c>
    </row>
    <row r="33" spans="1:11" s="2" customFormat="1">
      <c r="A33" s="6">
        <v>2024</v>
      </c>
      <c r="B33" s="2" t="s">
        <v>8</v>
      </c>
      <c r="C33" s="2" t="s">
        <v>32</v>
      </c>
      <c r="D33" s="9" t="s">
        <v>54</v>
      </c>
      <c r="E33" s="2" t="s">
        <v>10</v>
      </c>
      <c r="F33" s="2" t="s">
        <v>27</v>
      </c>
      <c r="G33" s="2" t="s">
        <v>39</v>
      </c>
      <c r="H33" s="2" t="s">
        <v>12</v>
      </c>
      <c r="I33" s="2" t="s">
        <v>12</v>
      </c>
      <c r="K33" s="22">
        <v>236587</v>
      </c>
    </row>
    <row r="34" spans="1:11" s="2" customFormat="1">
      <c r="A34" s="6">
        <v>2024</v>
      </c>
      <c r="B34" s="2" t="s">
        <v>8</v>
      </c>
      <c r="C34" s="2" t="s">
        <v>32</v>
      </c>
      <c r="D34" s="9" t="s">
        <v>54</v>
      </c>
      <c r="E34" s="2" t="s">
        <v>10</v>
      </c>
      <c r="F34" s="2" t="s">
        <v>28</v>
      </c>
      <c r="G34" s="2" t="s">
        <v>39</v>
      </c>
      <c r="H34" s="2" t="s">
        <v>12</v>
      </c>
      <c r="I34" s="2" t="s">
        <v>12</v>
      </c>
      <c r="K34" s="22">
        <v>89675</v>
      </c>
    </row>
    <row r="35" spans="1:11" s="2" customFormat="1" ht="15" thickBot="1">
      <c r="A35" s="6">
        <v>2024</v>
      </c>
      <c r="B35" s="2" t="s">
        <v>8</v>
      </c>
      <c r="C35" s="2" t="s">
        <v>32</v>
      </c>
      <c r="D35" s="9" t="s">
        <v>54</v>
      </c>
      <c r="E35" s="2" t="s">
        <v>29</v>
      </c>
      <c r="F35" s="2" t="s">
        <v>27</v>
      </c>
      <c r="G35" s="2" t="s">
        <v>39</v>
      </c>
      <c r="H35" s="2" t="s">
        <v>12</v>
      </c>
      <c r="I35" s="2" t="s">
        <v>12</v>
      </c>
      <c r="K35" s="22">
        <v>200</v>
      </c>
    </row>
    <row r="36" spans="1:11" s="15" customFormat="1" ht="15" thickBot="1">
      <c r="A36" s="32">
        <v>2024</v>
      </c>
      <c r="B36" s="13" t="s">
        <v>8</v>
      </c>
      <c r="C36" s="13" t="s">
        <v>41</v>
      </c>
      <c r="D36" s="14" t="s">
        <v>54</v>
      </c>
      <c r="E36" s="13"/>
      <c r="F36" s="13"/>
      <c r="G36" s="13"/>
      <c r="H36" s="13"/>
      <c r="I36" s="13"/>
      <c r="J36" s="13"/>
      <c r="K36" s="29">
        <f>SUM(K33:K35)</f>
        <v>326462</v>
      </c>
    </row>
    <row r="37" spans="1:11" s="17" customFormat="1" ht="15" thickBot="1">
      <c r="A37" s="33">
        <v>2024</v>
      </c>
      <c r="B37" s="16" t="s">
        <v>42</v>
      </c>
      <c r="C37" s="16"/>
      <c r="D37" s="16"/>
      <c r="E37" s="16"/>
      <c r="F37" s="16"/>
      <c r="G37" s="16"/>
      <c r="H37" s="16"/>
      <c r="I37" s="16"/>
      <c r="J37" s="16"/>
      <c r="K37" s="30">
        <f>K23+K28+K32+K36</f>
        <v>5950320.6299999999</v>
      </c>
    </row>
    <row r="38" spans="1:11" s="2" customFormat="1">
      <c r="A38" s="6">
        <v>2024</v>
      </c>
      <c r="B38" s="7" t="s">
        <v>44</v>
      </c>
      <c r="C38" s="7"/>
      <c r="E38" s="2" t="s">
        <v>29</v>
      </c>
      <c r="F38" s="2" t="s">
        <v>12</v>
      </c>
      <c r="G38" s="2" t="s">
        <v>45</v>
      </c>
      <c r="H38" s="2" t="s">
        <v>12</v>
      </c>
      <c r="I38" s="2" t="s">
        <v>12</v>
      </c>
      <c r="K38" s="27">
        <v>2000</v>
      </c>
    </row>
    <row r="39" spans="1:11" s="2" customFormat="1">
      <c r="A39" s="6">
        <v>2024</v>
      </c>
      <c r="B39" s="7" t="s">
        <v>44</v>
      </c>
      <c r="C39" s="7"/>
      <c r="E39" s="10" t="s">
        <v>33</v>
      </c>
      <c r="G39" s="2" t="s">
        <v>45</v>
      </c>
      <c r="K39" s="27">
        <v>14893</v>
      </c>
    </row>
    <row r="40" spans="1:11" s="2" customFormat="1" ht="42" thickBot="1">
      <c r="A40" s="6">
        <v>2024</v>
      </c>
      <c r="B40" s="7" t="s">
        <v>44</v>
      </c>
      <c r="C40" s="7"/>
      <c r="E40" s="10" t="s">
        <v>33</v>
      </c>
      <c r="F40" s="2" t="s">
        <v>12</v>
      </c>
      <c r="G40" s="2" t="s">
        <v>45</v>
      </c>
      <c r="H40" s="12" t="s">
        <v>46</v>
      </c>
      <c r="I40" s="1" t="s">
        <v>47</v>
      </c>
      <c r="K40" s="22">
        <v>38169.480000000003</v>
      </c>
    </row>
    <row r="41" spans="1:11" s="17" customFormat="1" ht="15" thickBot="1">
      <c r="A41" s="33">
        <v>2024</v>
      </c>
      <c r="B41" s="18" t="s">
        <v>48</v>
      </c>
      <c r="C41" s="18"/>
      <c r="D41" s="16"/>
      <c r="E41" s="16"/>
      <c r="F41" s="16"/>
      <c r="G41" s="16"/>
      <c r="H41" s="19"/>
      <c r="I41" s="20"/>
      <c r="J41" s="16"/>
      <c r="K41" s="30">
        <f>SUM(K38:K40)</f>
        <v>55062.48</v>
      </c>
    </row>
    <row r="42" spans="1:11" s="17" customFormat="1" ht="15" thickBot="1">
      <c r="A42" s="33">
        <v>2024</v>
      </c>
      <c r="B42" s="18" t="s">
        <v>49</v>
      </c>
      <c r="C42" s="18"/>
      <c r="D42" s="16"/>
      <c r="E42" s="16"/>
      <c r="F42" s="16"/>
      <c r="G42" s="16"/>
      <c r="H42" s="19"/>
      <c r="I42" s="20"/>
      <c r="J42" s="16"/>
      <c r="K42" s="30">
        <f>K37+K41</f>
        <v>6005383.1100000003</v>
      </c>
    </row>
    <row r="43" spans="1:11" s="2" customFormat="1">
      <c r="K43" s="25"/>
    </row>
    <row r="44" spans="1:11" s="2" customFormat="1">
      <c r="K44" s="25"/>
    </row>
  </sheetData>
  <phoneticPr fontId="7" type="noConversion"/>
  <pageMargins left="0.31496062992125984" right="0.31496062992125984" top="0.35433070866141736" bottom="0.35433070866141736" header="0.31496062992125984" footer="0.31496062992125984"/>
  <pageSetup paperSize="9" orientation="landscape" r:id="rId1"/>
  <ignoredErrors>
    <ignoredError sqref="E20:F25 E4:F18 E26:F40" numberStoredAsText="1"/>
    <ignoredError sqref="K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Riin Kivinurm</cp:lastModifiedBy>
  <dcterms:created xsi:type="dcterms:W3CDTF">2020-03-05T14:28:13Z</dcterms:created>
  <dcterms:modified xsi:type="dcterms:W3CDTF">2024-01-30T12:39:18Z</dcterms:modified>
</cp:coreProperties>
</file>